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08" windowWidth="17016" windowHeight="9744"/>
  </bookViews>
  <sheets>
    <sheet name="Men's" sheetId="13" r:id="rId1"/>
    <sheet name="Goals - Men" sheetId="16" r:id="rId2"/>
  </sheets>
  <definedNames>
    <definedName name="_xlnm._FilterDatabase" localSheetId="1" hidden="1">'Goals - Men'!$A$3:$M$3</definedName>
  </definedNames>
  <calcPr calcId="145621" concurrentCalc="0"/>
</workbook>
</file>

<file path=xl/calcChain.xml><?xml version="1.0" encoding="utf-8"?>
<calcChain xmlns="http://schemas.openxmlformats.org/spreadsheetml/2006/main">
  <c r="M14" i="16" l="1"/>
  <c r="M27" i="16"/>
  <c r="M6" i="16"/>
  <c r="M28" i="16"/>
  <c r="M29" i="16"/>
  <c r="M16" i="16"/>
  <c r="M21" i="16"/>
  <c r="M23" i="16"/>
  <c r="M13" i="16"/>
  <c r="M10" i="16"/>
  <c r="M22" i="16"/>
  <c r="M20" i="16"/>
  <c r="M5" i="16"/>
  <c r="M26" i="16"/>
  <c r="M18" i="16"/>
  <c r="M4" i="16"/>
  <c r="M24" i="16"/>
  <c r="M7" i="16"/>
  <c r="M25" i="16"/>
  <c r="M9" i="16"/>
  <c r="M30" i="16"/>
  <c r="M15" i="16"/>
  <c r="M8" i="16"/>
  <c r="M19" i="16"/>
  <c r="M12" i="16"/>
  <c r="M11" i="16"/>
  <c r="M17" i="16"/>
  <c r="I22" i="13"/>
  <c r="H22" i="13"/>
  <c r="G22" i="13"/>
  <c r="I21" i="13"/>
  <c r="H21" i="13"/>
  <c r="G21" i="13"/>
  <c r="I18" i="13"/>
  <c r="H18" i="13"/>
  <c r="G18" i="13"/>
  <c r="I23" i="13"/>
  <c r="H23" i="13"/>
  <c r="G23" i="13"/>
  <c r="I20" i="13"/>
  <c r="H20" i="13"/>
  <c r="G20" i="13"/>
  <c r="I19" i="13"/>
  <c r="H19" i="13"/>
  <c r="G19" i="13"/>
</calcChain>
</file>

<file path=xl/sharedStrings.xml><?xml version="1.0" encoding="utf-8"?>
<sst xmlns="http://schemas.openxmlformats.org/spreadsheetml/2006/main" count="188" uniqueCount="130">
  <si>
    <t>Plyd</t>
  </si>
  <si>
    <t>Won</t>
  </si>
  <si>
    <t>Draw</t>
  </si>
  <si>
    <t>Lost</t>
  </si>
  <si>
    <t>For</t>
  </si>
  <si>
    <t>Agst</t>
  </si>
  <si>
    <t>Pts</t>
  </si>
  <si>
    <t>G Diff</t>
  </si>
  <si>
    <t>XXX</t>
  </si>
  <si>
    <t>Finals</t>
  </si>
  <si>
    <t>4th</t>
  </si>
  <si>
    <t>Bronze</t>
  </si>
  <si>
    <t>Silver</t>
  </si>
  <si>
    <t>Gold</t>
  </si>
  <si>
    <t>Standings</t>
  </si>
  <si>
    <t>Ladder</t>
  </si>
  <si>
    <t>6th</t>
  </si>
  <si>
    <t>5th</t>
  </si>
  <si>
    <t>Goal Scores</t>
  </si>
  <si>
    <t>Pos</t>
  </si>
  <si>
    <t>No</t>
  </si>
  <si>
    <t>First Name</t>
  </si>
  <si>
    <t>Surname</t>
  </si>
  <si>
    <t>Team</t>
  </si>
  <si>
    <t>Goals</t>
  </si>
  <si>
    <t>Group A</t>
  </si>
  <si>
    <t>Rnd 1</t>
  </si>
  <si>
    <t>Rnd 2</t>
  </si>
  <si>
    <t>Rnd 3</t>
  </si>
  <si>
    <t>Rnd 4</t>
  </si>
  <si>
    <t>Rnd 5</t>
  </si>
  <si>
    <t>S F</t>
  </si>
  <si>
    <t>Med</t>
  </si>
  <si>
    <t>3-13</t>
  </si>
  <si>
    <t>13-3</t>
  </si>
  <si>
    <t>4-9</t>
  </si>
  <si>
    <t>9-4</t>
  </si>
  <si>
    <t>Matosinhos, Portugal</t>
  </si>
  <si>
    <t>Own</t>
  </si>
  <si>
    <t>Goal</t>
  </si>
  <si>
    <t>6-9</t>
  </si>
  <si>
    <t>9-6</t>
  </si>
  <si>
    <t>14-4</t>
  </si>
  <si>
    <t>4-14</t>
  </si>
  <si>
    <t>IBSA Goalball European Championships B</t>
  </si>
  <si>
    <t>14th - 19th November 2022</t>
  </si>
  <si>
    <t>Matt</t>
  </si>
  <si>
    <t>8-14</t>
  </si>
  <si>
    <t>14-8</t>
  </si>
  <si>
    <t>ALBE</t>
  </si>
  <si>
    <t>BR COLUMBIA</t>
  </si>
  <si>
    <t>B COL</t>
  </si>
  <si>
    <t>NOVA SCOTIA</t>
  </si>
  <si>
    <t>NOV S</t>
  </si>
  <si>
    <t>ONTARIO I</t>
  </si>
  <si>
    <t>ONT I</t>
  </si>
  <si>
    <t>ONTARIO II</t>
  </si>
  <si>
    <t>MID ATLANTIC</t>
  </si>
  <si>
    <t>ALB-QUEB</t>
  </si>
  <si>
    <t>M ATL</t>
  </si>
  <si>
    <t>Gentleman</t>
  </si>
  <si>
    <t>Mason</t>
  </si>
  <si>
    <t>Smith</t>
  </si>
  <si>
    <t>Nick</t>
  </si>
  <si>
    <t>Harry</t>
  </si>
  <si>
    <t>Nickerson</t>
  </si>
  <si>
    <t>Nova Scotia</t>
  </si>
  <si>
    <t>British Columbia</t>
  </si>
  <si>
    <t>Ahmad</t>
  </si>
  <si>
    <t>Zeividavi</t>
  </si>
  <si>
    <t>Russel</t>
  </si>
  <si>
    <t>Leung</t>
  </si>
  <si>
    <t>John</t>
  </si>
  <si>
    <t>Tee</t>
  </si>
  <si>
    <t>Omid</t>
  </si>
  <si>
    <t>Ghasemi</t>
  </si>
  <si>
    <t>Doug</t>
  </si>
  <si>
    <t>Ripley</t>
  </si>
  <si>
    <t>Alberta-Quebec</t>
  </si>
  <si>
    <t>Blair</t>
  </si>
  <si>
    <t>Nesbitt</t>
  </si>
  <si>
    <t>Chazz</t>
  </si>
  <si>
    <t>Young</t>
  </si>
  <si>
    <t>Rakibul</t>
  </si>
  <si>
    <t>Karim</t>
  </si>
  <si>
    <t>Ontario 1</t>
  </si>
  <si>
    <t>Aaron</t>
  </si>
  <si>
    <t>Prevost</t>
  </si>
  <si>
    <t>Brice</t>
  </si>
  <si>
    <t>Parker</t>
  </si>
  <si>
    <t>Liam</t>
  </si>
  <si>
    <t>Howell</t>
  </si>
  <si>
    <t>Nader</t>
  </si>
  <si>
    <t>Ibrahim</t>
  </si>
  <si>
    <t>Ontario 2</t>
  </si>
  <si>
    <t>Fatlum</t>
  </si>
  <si>
    <t>Elshani</t>
  </si>
  <si>
    <t>Sajjad</t>
  </si>
  <si>
    <t>Ghetbi</t>
  </si>
  <si>
    <t>Ethan</t>
  </si>
  <si>
    <t>LaCroix</t>
  </si>
  <si>
    <t>Kyle</t>
  </si>
  <si>
    <t>Brunet</t>
  </si>
  <si>
    <t>Mid-Atlantic Mambas</t>
  </si>
  <si>
    <t>Courtney</t>
  </si>
  <si>
    <t>Jason</t>
  </si>
  <si>
    <t>Capati</t>
  </si>
  <si>
    <t>Edward</t>
  </si>
  <si>
    <t>Laba</t>
  </si>
  <si>
    <t>Denis</t>
  </si>
  <si>
    <t>LeBlanc</t>
  </si>
  <si>
    <t>8-5</t>
  </si>
  <si>
    <t>5-8</t>
  </si>
  <si>
    <t>7-7</t>
  </si>
  <si>
    <t>8-16</t>
  </si>
  <si>
    <t>16-8</t>
  </si>
  <si>
    <t>3-6</t>
  </si>
  <si>
    <t>6-3</t>
  </si>
  <si>
    <t>10-14</t>
  </si>
  <si>
    <t>14-10</t>
  </si>
  <si>
    <t>Peter</t>
  </si>
  <si>
    <t>14-11</t>
  </si>
  <si>
    <t>11-14</t>
  </si>
  <si>
    <t>13-7</t>
  </si>
  <si>
    <t>7-13</t>
  </si>
  <si>
    <t>8-3</t>
  </si>
  <si>
    <t>3-8</t>
  </si>
  <si>
    <t>10-18</t>
  </si>
  <si>
    <t>18-10</t>
  </si>
  <si>
    <t>Parsons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</si>
</sst>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70C0"/>
      <name val="Arial"/>
      <family val="2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9900"/>
      </left>
      <right/>
      <top style="thick">
        <color rgb="FF009900"/>
      </top>
      <bottom style="thick">
        <color rgb="FF009900"/>
      </bottom>
      <diagonal/>
    </border>
    <border>
      <left/>
      <right style="thick">
        <color rgb="FF009900"/>
      </right>
      <top style="thick">
        <color rgb="FF009900"/>
      </top>
      <bottom style="thick">
        <color rgb="FF009900"/>
      </bottom>
      <diagonal/>
    </border>
    <border>
      <left style="thick">
        <color rgb="FF009900"/>
      </left>
      <right style="thick">
        <color rgb="FF009900"/>
      </right>
      <top style="thick">
        <color rgb="FF009900"/>
      </top>
      <bottom style="thick">
        <color rgb="FF0099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0" fillId="0" borderId="0" xfId="0" applyAlignment="1"/>
    <xf numFmtId="0" fontId="2" fillId="6" borderId="1" xfId="0" applyFont="1" applyFill="1" applyBorder="1" applyAlignment="1">
      <alignment horizontal="center" vertical="center" wrapText="1"/>
    </xf>
    <xf numFmtId="0" fontId="4" fillId="6" borderId="0" xfId="0" applyFont="1" applyFill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7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/>
    <xf numFmtId="0" fontId="4" fillId="7" borderId="0" xfId="0" applyFont="1" applyFill="1" applyAlignment="1"/>
    <xf numFmtId="0" fontId="4" fillId="5" borderId="0" xfId="0" applyFont="1" applyFill="1" applyAlignment="1"/>
    <xf numFmtId="0" fontId="4" fillId="2" borderId="0" xfId="0" applyFont="1" applyFill="1">
      <alignment vertical="center"/>
    </xf>
    <xf numFmtId="0" fontId="4" fillId="2" borderId="0" xfId="0" applyFont="1" applyFill="1" applyAlignment="1"/>
    <xf numFmtId="0" fontId="2" fillId="6" borderId="4" xfId="0" applyFont="1" applyFill="1" applyBorder="1" applyAlignment="1">
      <alignment horizontal="center" vertical="center" wrapText="1"/>
    </xf>
    <xf numFmtId="0" fontId="4" fillId="6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99"/>
      <color rgb="FF0066CC"/>
      <color rgb="FF0000FF"/>
      <color rgb="FF008000"/>
      <color rgb="FF009900"/>
      <color rgb="FF0066FF"/>
      <color rgb="FF3366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130" zoomScaleNormal="130" workbookViewId="0"/>
  </sheetViews>
  <sheetFormatPr defaultRowHeight="14.4" x14ac:dyDescent="0.3"/>
  <sheetData>
    <row r="1" spans="1:9" ht="15.45" x14ac:dyDescent="0.35">
      <c r="A1" s="10" t="s">
        <v>44</v>
      </c>
      <c r="B1" s="10"/>
      <c r="C1" s="10"/>
      <c r="D1" s="10"/>
      <c r="E1" s="10"/>
      <c r="F1" s="10"/>
      <c r="G1" s="10"/>
      <c r="H1" s="10"/>
      <c r="I1" s="10"/>
    </row>
    <row r="2" spans="1:9" ht="15.45" x14ac:dyDescent="0.35">
      <c r="A2" s="10" t="s">
        <v>37</v>
      </c>
      <c r="B2" s="10"/>
      <c r="C2" s="10"/>
      <c r="D2" s="10"/>
      <c r="E2" s="10"/>
      <c r="F2" s="10"/>
      <c r="G2" s="10"/>
      <c r="H2" s="10"/>
      <c r="I2" s="10"/>
    </row>
    <row r="3" spans="1:9" ht="15.45" x14ac:dyDescent="0.35">
      <c r="A3" s="10" t="s">
        <v>45</v>
      </c>
      <c r="B3" s="10"/>
      <c r="C3" s="10"/>
      <c r="D3" s="10"/>
      <c r="E3" s="10"/>
      <c r="F3" s="10"/>
      <c r="G3" s="10"/>
      <c r="H3" s="10"/>
      <c r="I3" s="10"/>
    </row>
    <row r="4" spans="1:9" ht="15.45" x14ac:dyDescent="0.35">
      <c r="A4" s="1"/>
      <c r="B4" s="1"/>
      <c r="C4" s="1"/>
      <c r="D4" s="1"/>
      <c r="E4" s="1"/>
      <c r="F4" s="1"/>
      <c r="G4" s="1"/>
      <c r="H4" s="1"/>
      <c r="I4" s="1"/>
    </row>
    <row r="5" spans="1:9" ht="15.45" x14ac:dyDescent="0.35">
      <c r="A5" s="9" t="s">
        <v>25</v>
      </c>
      <c r="B5" s="6"/>
      <c r="C5" s="6"/>
      <c r="D5" s="6"/>
      <c r="E5" s="6"/>
      <c r="F5" s="6"/>
      <c r="G5" s="6"/>
      <c r="H5" s="6"/>
      <c r="I5" s="6"/>
    </row>
    <row r="6" spans="1:9" ht="15.45" x14ac:dyDescent="0.35">
      <c r="A6" s="9"/>
      <c r="B6" s="6"/>
      <c r="C6" s="6"/>
      <c r="D6" s="6"/>
      <c r="E6" s="6"/>
      <c r="F6" s="6"/>
      <c r="G6" s="6"/>
      <c r="H6" s="6"/>
      <c r="I6" s="6"/>
    </row>
    <row r="7" spans="1:9" ht="15" x14ac:dyDescent="0.3">
      <c r="A7" s="2"/>
      <c r="B7" s="18" t="s">
        <v>49</v>
      </c>
      <c r="C7" s="16" t="s">
        <v>51</v>
      </c>
      <c r="D7" s="42" t="s">
        <v>59</v>
      </c>
      <c r="E7" s="41" t="s">
        <v>53</v>
      </c>
      <c r="F7" s="12" t="s">
        <v>55</v>
      </c>
      <c r="G7" s="18" t="s">
        <v>55</v>
      </c>
    </row>
    <row r="8" spans="1:9" ht="15" x14ac:dyDescent="0.3">
      <c r="A8" s="18" t="s">
        <v>49</v>
      </c>
      <c r="B8" s="3" t="s">
        <v>8</v>
      </c>
      <c r="C8" s="3" t="s">
        <v>117</v>
      </c>
      <c r="D8" s="3" t="s">
        <v>123</v>
      </c>
      <c r="E8" s="3" t="s">
        <v>40</v>
      </c>
      <c r="F8" s="3" t="s">
        <v>113</v>
      </c>
      <c r="G8" s="3" t="s">
        <v>36</v>
      </c>
    </row>
    <row r="9" spans="1:9" ht="15" x14ac:dyDescent="0.3">
      <c r="A9" s="16" t="s">
        <v>51</v>
      </c>
      <c r="B9" s="3" t="s">
        <v>116</v>
      </c>
      <c r="C9" s="3" t="s">
        <v>8</v>
      </c>
      <c r="D9" s="3" t="s">
        <v>48</v>
      </c>
      <c r="E9" s="3" t="s">
        <v>112</v>
      </c>
      <c r="F9" s="3" t="s">
        <v>117</v>
      </c>
      <c r="G9" s="3" t="s">
        <v>125</v>
      </c>
    </row>
    <row r="10" spans="1:9" ht="15" x14ac:dyDescent="0.3">
      <c r="A10" s="42" t="s">
        <v>59</v>
      </c>
      <c r="B10" s="3" t="s">
        <v>124</v>
      </c>
      <c r="C10" s="3" t="s">
        <v>47</v>
      </c>
      <c r="D10" s="3" t="s">
        <v>8</v>
      </c>
      <c r="E10" s="3" t="s">
        <v>127</v>
      </c>
      <c r="F10" s="3" t="s">
        <v>122</v>
      </c>
      <c r="G10" s="3" t="s">
        <v>114</v>
      </c>
    </row>
    <row r="11" spans="1:9" ht="15" x14ac:dyDescent="0.3">
      <c r="A11" s="41" t="s">
        <v>53</v>
      </c>
      <c r="B11" s="3" t="s">
        <v>41</v>
      </c>
      <c r="C11" s="3" t="s">
        <v>111</v>
      </c>
      <c r="D11" s="3" t="s">
        <v>128</v>
      </c>
      <c r="E11" s="3" t="s">
        <v>8</v>
      </c>
      <c r="F11" s="3" t="s">
        <v>42</v>
      </c>
      <c r="G11" s="3" t="s">
        <v>119</v>
      </c>
    </row>
    <row r="12" spans="1:9" ht="15" x14ac:dyDescent="0.3">
      <c r="A12" s="12" t="s">
        <v>55</v>
      </c>
      <c r="B12" s="3" t="s">
        <v>113</v>
      </c>
      <c r="C12" s="3" t="s">
        <v>116</v>
      </c>
      <c r="D12" s="3" t="s">
        <v>121</v>
      </c>
      <c r="E12" s="3" t="s">
        <v>43</v>
      </c>
      <c r="F12" s="3" t="s">
        <v>8</v>
      </c>
      <c r="G12" s="3" t="s">
        <v>34</v>
      </c>
    </row>
    <row r="13" spans="1:9" ht="15" x14ac:dyDescent="0.3">
      <c r="A13" s="18" t="s">
        <v>55</v>
      </c>
      <c r="B13" s="3" t="s">
        <v>35</v>
      </c>
      <c r="C13" s="3" t="s">
        <v>126</v>
      </c>
      <c r="D13" s="3" t="s">
        <v>115</v>
      </c>
      <c r="E13" s="3" t="s">
        <v>118</v>
      </c>
      <c r="F13" s="3" t="s">
        <v>33</v>
      </c>
      <c r="G13" s="3" t="s">
        <v>8</v>
      </c>
    </row>
    <row r="14" spans="1:9" ht="15" x14ac:dyDescent="0.3">
      <c r="A14" s="9"/>
      <c r="B14" s="9"/>
      <c r="C14" s="1"/>
      <c r="D14" s="1"/>
      <c r="E14" s="1"/>
      <c r="F14" s="1"/>
      <c r="G14" s="1"/>
      <c r="H14" s="1"/>
    </row>
    <row r="15" spans="1:9" ht="15.45" x14ac:dyDescent="0.35">
      <c r="A15" s="9" t="s">
        <v>15</v>
      </c>
      <c r="B15" s="1"/>
      <c r="C15" s="1"/>
      <c r="D15" s="1"/>
      <c r="E15" s="1"/>
      <c r="F15" s="1"/>
      <c r="G15" s="1"/>
      <c r="H15" s="1"/>
      <c r="I15" s="1"/>
    </row>
    <row r="16" spans="1:9" ht="15.45" x14ac:dyDescent="0.35">
      <c r="A16" s="9"/>
      <c r="B16" s="11"/>
      <c r="C16" s="11"/>
      <c r="D16" s="11"/>
      <c r="E16" s="11"/>
      <c r="F16" s="11"/>
      <c r="G16" s="11"/>
      <c r="H16" s="11"/>
      <c r="I16" s="11"/>
    </row>
    <row r="17" spans="1:11" ht="15.45" x14ac:dyDescent="0.35">
      <c r="A17" s="4"/>
      <c r="B17" s="5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5" t="s">
        <v>0</v>
      </c>
      <c r="H17" s="5" t="s">
        <v>6</v>
      </c>
      <c r="I17" s="5" t="s">
        <v>7</v>
      </c>
    </row>
    <row r="18" spans="1:11" ht="15" x14ac:dyDescent="0.3">
      <c r="A18" s="41" t="s">
        <v>53</v>
      </c>
      <c r="B18" s="6">
        <v>5</v>
      </c>
      <c r="C18" s="6">
        <v>0</v>
      </c>
      <c r="D18" s="6">
        <v>0</v>
      </c>
      <c r="E18" s="6">
        <v>63</v>
      </c>
      <c r="F18" s="6">
        <v>35</v>
      </c>
      <c r="G18" s="7">
        <f>+B18+C18+D18</f>
        <v>5</v>
      </c>
      <c r="H18" s="7">
        <f>+B18*3+C18</f>
        <v>15</v>
      </c>
      <c r="I18" s="7">
        <f>+E18-F18</f>
        <v>28</v>
      </c>
    </row>
    <row r="19" spans="1:11" ht="15" x14ac:dyDescent="0.3">
      <c r="A19" s="18" t="s">
        <v>49</v>
      </c>
      <c r="B19" s="6">
        <v>3</v>
      </c>
      <c r="C19" s="6">
        <v>1</v>
      </c>
      <c r="D19" s="6">
        <v>1</v>
      </c>
      <c r="E19" s="6">
        <v>41</v>
      </c>
      <c r="F19" s="6">
        <v>30</v>
      </c>
      <c r="G19" s="7">
        <f>+B19+C19+D19</f>
        <v>5</v>
      </c>
      <c r="H19" s="7">
        <f>+B19*3+C19</f>
        <v>10</v>
      </c>
      <c r="I19" s="7">
        <f>+E19-F19</f>
        <v>11</v>
      </c>
    </row>
    <row r="20" spans="1:11" ht="15" x14ac:dyDescent="0.3">
      <c r="A20" s="16" t="s">
        <v>51</v>
      </c>
      <c r="B20" s="6">
        <v>3</v>
      </c>
      <c r="C20" s="6">
        <v>0</v>
      </c>
      <c r="D20" s="6">
        <v>2</v>
      </c>
      <c r="E20" s="6">
        <v>36</v>
      </c>
      <c r="F20" s="6">
        <v>28</v>
      </c>
      <c r="G20" s="7">
        <f>+B20+C20+D20</f>
        <v>5</v>
      </c>
      <c r="H20" s="7">
        <f>+B20*3+C20</f>
        <v>9</v>
      </c>
      <c r="I20" s="7">
        <f>+E20-F20</f>
        <v>8</v>
      </c>
    </row>
    <row r="21" spans="1:11" ht="15" x14ac:dyDescent="0.3">
      <c r="A21" s="12" t="s">
        <v>55</v>
      </c>
      <c r="B21" s="6">
        <v>2</v>
      </c>
      <c r="C21" s="6">
        <v>1</v>
      </c>
      <c r="D21" s="6">
        <v>2</v>
      </c>
      <c r="E21" s="6">
        <v>41</v>
      </c>
      <c r="F21" s="6">
        <v>41</v>
      </c>
      <c r="G21" s="7">
        <f>+B21+C21+D21</f>
        <v>5</v>
      </c>
      <c r="H21" s="7">
        <f>+B21*3+C21</f>
        <v>7</v>
      </c>
      <c r="I21" s="7">
        <f>+E21-F21</f>
        <v>0</v>
      </c>
    </row>
    <row r="22" spans="1:11" ht="15" x14ac:dyDescent="0.3">
      <c r="A22" s="18" t="s">
        <v>55</v>
      </c>
      <c r="B22" s="6">
        <v>1</v>
      </c>
      <c r="C22" s="6">
        <v>0</v>
      </c>
      <c r="D22" s="6">
        <v>4</v>
      </c>
      <c r="E22" s="6">
        <v>36</v>
      </c>
      <c r="F22" s="6">
        <v>52</v>
      </c>
      <c r="G22" s="7">
        <f>+B22+C22+D22</f>
        <v>5</v>
      </c>
      <c r="H22" s="7">
        <f>+B22*3+C22</f>
        <v>3</v>
      </c>
      <c r="I22" s="7">
        <f>+E22-F22</f>
        <v>-16</v>
      </c>
    </row>
    <row r="23" spans="1:11" ht="15" x14ac:dyDescent="0.3">
      <c r="A23" s="42" t="s">
        <v>59</v>
      </c>
      <c r="B23" s="6">
        <v>0</v>
      </c>
      <c r="C23" s="6">
        <v>0</v>
      </c>
      <c r="D23" s="6">
        <v>5</v>
      </c>
      <c r="E23" s="6">
        <v>44</v>
      </c>
      <c r="F23" s="6">
        <v>75</v>
      </c>
      <c r="G23" s="7">
        <f>+B23+C23+D23</f>
        <v>5</v>
      </c>
      <c r="H23" s="7">
        <f>+B23*3+C23</f>
        <v>0</v>
      </c>
      <c r="I23" s="7">
        <f>+E23-F23</f>
        <v>-31</v>
      </c>
    </row>
    <row r="24" spans="1:11" ht="15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11" ht="15" x14ac:dyDescent="0.3">
      <c r="A25" s="9" t="s">
        <v>9</v>
      </c>
      <c r="B25" s="1"/>
      <c r="C25" s="1"/>
      <c r="D25" s="1"/>
      <c r="E25" s="1"/>
      <c r="F25" s="1"/>
      <c r="G25" s="1"/>
      <c r="H25" s="1"/>
      <c r="I25" s="1"/>
    </row>
    <row r="26" spans="1:11" ht="15" thickBot="1" x14ac:dyDescent="0.35"/>
    <row r="27" spans="1:11" ht="16.2" thickTop="1" thickBot="1" x14ac:dyDescent="0.35">
      <c r="A27" s="35" t="s">
        <v>53</v>
      </c>
      <c r="B27" s="20">
        <v>4</v>
      </c>
      <c r="G27" s="35" t="s">
        <v>53</v>
      </c>
      <c r="H27" s="20">
        <v>10</v>
      </c>
      <c r="I27" s="1" t="s">
        <v>11</v>
      </c>
      <c r="K27" s="15"/>
    </row>
    <row r="28" spans="1:11" ht="16.2" thickTop="1" thickBot="1" x14ac:dyDescent="0.35">
      <c r="A28" s="15"/>
      <c r="B28" s="21"/>
      <c r="C28" s="38" t="s">
        <v>55</v>
      </c>
      <c r="D28" s="20">
        <v>5</v>
      </c>
      <c r="E28" s="1" t="s">
        <v>12</v>
      </c>
      <c r="H28" s="25"/>
      <c r="I28" s="1"/>
    </row>
    <row r="29" spans="1:11" ht="16.2" thickTop="1" thickBot="1" x14ac:dyDescent="0.35">
      <c r="A29" s="38" t="s">
        <v>55</v>
      </c>
      <c r="B29" s="20">
        <v>9</v>
      </c>
      <c r="D29" s="22"/>
      <c r="G29" s="30" t="s">
        <v>49</v>
      </c>
      <c r="H29" s="20">
        <v>6</v>
      </c>
      <c r="I29" s="1" t="s">
        <v>10</v>
      </c>
      <c r="K29" s="15"/>
    </row>
    <row r="30" spans="1:11" ht="16.2" thickTop="1" thickBot="1" x14ac:dyDescent="0.35">
      <c r="B30" s="1"/>
      <c r="D30" s="24"/>
    </row>
    <row r="31" spans="1:11" ht="16.2" thickTop="1" thickBot="1" x14ac:dyDescent="0.35">
      <c r="A31" s="30" t="s">
        <v>49</v>
      </c>
      <c r="B31" s="20">
        <v>4</v>
      </c>
      <c r="D31" s="23"/>
      <c r="K31" s="15"/>
    </row>
    <row r="32" spans="1:11" ht="16.2" thickTop="1" thickBot="1" x14ac:dyDescent="0.35">
      <c r="A32" s="15"/>
      <c r="B32" s="21"/>
      <c r="C32" s="49" t="s">
        <v>51</v>
      </c>
      <c r="D32" s="20">
        <v>11</v>
      </c>
      <c r="E32" s="1" t="s">
        <v>13</v>
      </c>
    </row>
    <row r="33" spans="1:11" ht="16.2" thickTop="1" thickBot="1" x14ac:dyDescent="0.35">
      <c r="A33" s="49" t="s">
        <v>51</v>
      </c>
      <c r="B33" s="20">
        <v>10</v>
      </c>
      <c r="D33" s="1"/>
      <c r="K33" s="15"/>
    </row>
    <row r="34" spans="1:11" ht="15.6" thickTop="1" x14ac:dyDescent="0.3">
      <c r="B34" s="1"/>
      <c r="D34" s="1"/>
    </row>
    <row r="35" spans="1:11" ht="15" x14ac:dyDescent="0.3">
      <c r="A35" s="9" t="s">
        <v>14</v>
      </c>
    </row>
    <row r="36" spans="1:11" ht="15" thickBot="1" x14ac:dyDescent="0.35"/>
    <row r="37" spans="1:11" ht="16.5" customHeight="1" thickTop="1" thickBot="1" x14ac:dyDescent="0.35">
      <c r="A37" t="s">
        <v>13</v>
      </c>
      <c r="B37" s="31" t="s">
        <v>50</v>
      </c>
      <c r="C37" s="32"/>
      <c r="H37" s="15"/>
    </row>
    <row r="38" spans="1:11" ht="4.95" customHeight="1" thickTop="1" thickBot="1" x14ac:dyDescent="0.35">
      <c r="F38" s="15"/>
      <c r="G38" s="15"/>
      <c r="H38" s="15"/>
      <c r="J38" s="15"/>
      <c r="K38" s="15"/>
    </row>
    <row r="39" spans="1:11" ht="16.5" customHeight="1" thickTop="1" thickBot="1" x14ac:dyDescent="0.35">
      <c r="A39" t="s">
        <v>12</v>
      </c>
      <c r="B39" s="36" t="s">
        <v>54</v>
      </c>
      <c r="C39" s="37"/>
      <c r="H39" s="15"/>
    </row>
    <row r="40" spans="1:11" ht="4.95" customHeight="1" thickTop="1" thickBot="1" x14ac:dyDescent="0.35">
      <c r="F40" s="15"/>
      <c r="G40" s="15"/>
      <c r="H40" s="15"/>
      <c r="I40" s="15"/>
      <c r="J40" s="15"/>
      <c r="K40" s="15"/>
    </row>
    <row r="41" spans="1:11" ht="16.5" customHeight="1" thickTop="1" thickBot="1" x14ac:dyDescent="0.35">
      <c r="A41" t="s">
        <v>11</v>
      </c>
      <c r="B41" s="33" t="s">
        <v>52</v>
      </c>
      <c r="C41" s="34"/>
      <c r="H41" s="15"/>
    </row>
    <row r="42" spans="1:11" ht="4.95" customHeight="1" thickTop="1" thickBot="1" x14ac:dyDescent="0.35">
      <c r="F42" s="15"/>
      <c r="G42" s="15"/>
      <c r="H42" s="15"/>
    </row>
    <row r="43" spans="1:11" ht="16.5" customHeight="1" thickTop="1" thickBot="1" x14ac:dyDescent="0.35">
      <c r="A43" t="s">
        <v>10</v>
      </c>
      <c r="B43" s="28" t="s">
        <v>58</v>
      </c>
      <c r="C43" s="29"/>
      <c r="H43" s="15"/>
    </row>
    <row r="44" spans="1:11" ht="4.95" customHeight="1" thickTop="1" thickBot="1" x14ac:dyDescent="0.35">
      <c r="A44" s="8"/>
      <c r="E44" s="8"/>
      <c r="F44" s="15"/>
      <c r="G44" s="15"/>
      <c r="H44" s="15"/>
      <c r="J44" s="15"/>
      <c r="K44" s="15"/>
    </row>
    <row r="45" spans="1:11" ht="16.5" customHeight="1" thickTop="1" thickBot="1" x14ac:dyDescent="0.35">
      <c r="A45" s="8" t="s">
        <v>17</v>
      </c>
      <c r="B45" s="26" t="s">
        <v>56</v>
      </c>
      <c r="C45" s="27"/>
      <c r="E45" s="8"/>
      <c r="H45" s="15"/>
    </row>
    <row r="46" spans="1:11" ht="4.95" customHeight="1" thickTop="1" thickBot="1" x14ac:dyDescent="0.35">
      <c r="A46" s="8"/>
      <c r="E46" s="8"/>
      <c r="F46" s="15"/>
      <c r="G46" s="15"/>
      <c r="H46" s="15"/>
      <c r="J46" s="15"/>
      <c r="K46" s="15"/>
    </row>
    <row r="47" spans="1:11" ht="16.5" customHeight="1" thickTop="1" thickBot="1" x14ac:dyDescent="0.35">
      <c r="A47" t="s">
        <v>16</v>
      </c>
      <c r="B47" s="39" t="s">
        <v>57</v>
      </c>
      <c r="C47" s="40"/>
      <c r="H47" s="15"/>
    </row>
    <row r="48" spans="1:11" ht="4.95" customHeight="1" thickTop="1" x14ac:dyDescent="0.3">
      <c r="A48" s="8"/>
      <c r="I48" s="15"/>
      <c r="J48" s="15"/>
      <c r="K48" s="15"/>
    </row>
    <row r="51" spans="2:4" x14ac:dyDescent="0.3">
      <c r="B51" s="8"/>
      <c r="C51" s="8"/>
      <c r="D51" s="8"/>
    </row>
    <row r="59" spans="2:4" x14ac:dyDescent="0.3">
      <c r="B59" s="8"/>
      <c r="C59" s="8"/>
      <c r="D59" s="8"/>
    </row>
  </sheetData>
  <sortState ref="A18:I23">
    <sortCondition descending="1" ref="H18:H23"/>
    <sortCondition descending="1" ref="I18:I23"/>
    <sortCondition descending="1" ref="B18:B23"/>
    <sortCondition ref="F18:F23"/>
  </sortState>
  <mergeCells count="6">
    <mergeCell ref="B47:C47"/>
    <mergeCell ref="B43:C43"/>
    <mergeCell ref="B37:C37"/>
    <mergeCell ref="B41:C41"/>
    <mergeCell ref="B39:C39"/>
    <mergeCell ref="B45:C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142" zoomScaleNormal="142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5.21875" customWidth="1"/>
    <col min="2" max="2" width="3.21875" bestFit="1" customWidth="1"/>
    <col min="3" max="3" width="13.6640625" customWidth="1"/>
    <col min="4" max="4" width="19.77734375" bestFit="1" customWidth="1"/>
    <col min="5" max="5" width="13.21875" customWidth="1"/>
    <col min="6" max="12" width="6.6640625" customWidth="1"/>
  </cols>
  <sheetData>
    <row r="1" spans="1:13" x14ac:dyDescent="0.3">
      <c r="A1" t="s">
        <v>18</v>
      </c>
    </row>
    <row r="3" spans="1:13" x14ac:dyDescent="0.3">
      <c r="A3" s="13" t="s">
        <v>19</v>
      </c>
      <c r="B3" s="13" t="s">
        <v>20</v>
      </c>
      <c r="C3" s="13" t="s">
        <v>21</v>
      </c>
      <c r="D3" s="13" t="s">
        <v>22</v>
      </c>
      <c r="E3" s="13" t="s">
        <v>23</v>
      </c>
      <c r="F3" s="13" t="s">
        <v>26</v>
      </c>
      <c r="G3" s="13" t="s">
        <v>27</v>
      </c>
      <c r="H3" s="13" t="s">
        <v>28</v>
      </c>
      <c r="I3" s="13" t="s">
        <v>29</v>
      </c>
      <c r="J3" s="13" t="s">
        <v>30</v>
      </c>
      <c r="K3" s="13" t="s">
        <v>31</v>
      </c>
      <c r="L3" s="13" t="s">
        <v>32</v>
      </c>
      <c r="M3" s="13" t="s">
        <v>24</v>
      </c>
    </row>
    <row r="4" spans="1:13" x14ac:dyDescent="0.3">
      <c r="A4" s="19">
        <v>1</v>
      </c>
      <c r="B4" s="19">
        <v>1</v>
      </c>
      <c r="C4" s="45" t="s">
        <v>79</v>
      </c>
      <c r="D4" s="45" t="s">
        <v>80</v>
      </c>
      <c r="E4" s="45" t="s">
        <v>78</v>
      </c>
      <c r="F4" s="19">
        <v>6</v>
      </c>
      <c r="G4" s="19">
        <v>6</v>
      </c>
      <c r="H4" s="19">
        <v>6</v>
      </c>
      <c r="I4" s="19">
        <v>8</v>
      </c>
      <c r="J4" s="19">
        <v>5</v>
      </c>
      <c r="K4" s="19">
        <v>4</v>
      </c>
      <c r="L4" s="19">
        <v>5</v>
      </c>
      <c r="M4" s="19">
        <f>SUM(F4:L4)</f>
        <v>40</v>
      </c>
    </row>
    <row r="5" spans="1:13" x14ac:dyDescent="0.3">
      <c r="A5" s="14">
        <v>2</v>
      </c>
      <c r="B5" s="14">
        <v>4</v>
      </c>
      <c r="C5" s="46" t="s">
        <v>86</v>
      </c>
      <c r="D5" s="46" t="s">
        <v>87</v>
      </c>
      <c r="E5" s="46" t="s">
        <v>85</v>
      </c>
      <c r="F5" s="14">
        <v>4</v>
      </c>
      <c r="G5" s="14">
        <v>9</v>
      </c>
      <c r="H5" s="14">
        <v>4</v>
      </c>
      <c r="I5" s="14"/>
      <c r="J5" s="14">
        <v>1</v>
      </c>
      <c r="K5" s="14">
        <v>5</v>
      </c>
      <c r="L5" s="14">
        <v>3</v>
      </c>
      <c r="M5" s="14">
        <f>SUM(F5:L5)</f>
        <v>26</v>
      </c>
    </row>
    <row r="6" spans="1:13" x14ac:dyDescent="0.3">
      <c r="A6" s="47"/>
      <c r="B6" s="47">
        <v>2</v>
      </c>
      <c r="C6" s="48" t="s">
        <v>105</v>
      </c>
      <c r="D6" s="48" t="s">
        <v>106</v>
      </c>
      <c r="E6" s="48" t="s">
        <v>103</v>
      </c>
      <c r="F6" s="47">
        <v>6</v>
      </c>
      <c r="G6" s="47">
        <v>6</v>
      </c>
      <c r="H6" s="47">
        <v>4</v>
      </c>
      <c r="I6" s="47">
        <v>5</v>
      </c>
      <c r="J6" s="47">
        <v>5</v>
      </c>
      <c r="K6" s="47"/>
      <c r="L6" s="47"/>
      <c r="M6" s="47">
        <f>SUM(F6:L6)</f>
        <v>26</v>
      </c>
    </row>
    <row r="7" spans="1:13" x14ac:dyDescent="0.3">
      <c r="A7" s="17">
        <v>3</v>
      </c>
      <c r="B7" s="17">
        <v>7</v>
      </c>
      <c r="C7" s="50" t="s">
        <v>76</v>
      </c>
      <c r="D7" s="50" t="s">
        <v>77</v>
      </c>
      <c r="E7" s="17" t="s">
        <v>67</v>
      </c>
      <c r="F7" s="17">
        <v>4</v>
      </c>
      <c r="G7" s="17">
        <v>1</v>
      </c>
      <c r="H7" s="17">
        <v>5</v>
      </c>
      <c r="I7" s="17">
        <v>4</v>
      </c>
      <c r="J7" s="17">
        <v>3</v>
      </c>
      <c r="K7" s="17">
        <v>3</v>
      </c>
      <c r="L7" s="17">
        <v>3</v>
      </c>
      <c r="M7" s="17">
        <f>SUM(F7:L7)</f>
        <v>23</v>
      </c>
    </row>
    <row r="8" spans="1:13" x14ac:dyDescent="0.3">
      <c r="A8" s="43">
        <v>4</v>
      </c>
      <c r="B8" s="43">
        <v>5</v>
      </c>
      <c r="C8" s="44" t="s">
        <v>120</v>
      </c>
      <c r="D8" s="44" t="s">
        <v>129</v>
      </c>
      <c r="E8" s="43" t="s">
        <v>66</v>
      </c>
      <c r="F8" s="43">
        <v>1</v>
      </c>
      <c r="G8" s="43">
        <v>2</v>
      </c>
      <c r="H8" s="43">
        <v>4</v>
      </c>
      <c r="I8" s="43">
        <v>6</v>
      </c>
      <c r="J8" s="43"/>
      <c r="K8" s="43"/>
      <c r="L8" s="43">
        <v>8</v>
      </c>
      <c r="M8" s="43">
        <f>SUM(F8:L8)</f>
        <v>21</v>
      </c>
    </row>
    <row r="9" spans="1:13" x14ac:dyDescent="0.3">
      <c r="A9" s="17">
        <v>5</v>
      </c>
      <c r="B9" s="17">
        <v>4</v>
      </c>
      <c r="C9" s="50" t="s">
        <v>72</v>
      </c>
      <c r="D9" s="50" t="s">
        <v>73</v>
      </c>
      <c r="E9" s="17" t="s">
        <v>67</v>
      </c>
      <c r="F9" s="17"/>
      <c r="G9" s="17">
        <v>1</v>
      </c>
      <c r="H9" s="17">
        <v>4</v>
      </c>
      <c r="I9" s="17">
        <v>3</v>
      </c>
      <c r="J9" s="17">
        <v>4</v>
      </c>
      <c r="K9" s="17">
        <v>5</v>
      </c>
      <c r="L9" s="17">
        <v>2</v>
      </c>
      <c r="M9" s="17">
        <f>SUM(F9:L9)</f>
        <v>19</v>
      </c>
    </row>
    <row r="10" spans="1:13" x14ac:dyDescent="0.3">
      <c r="A10" s="14"/>
      <c r="B10" s="14">
        <v>8</v>
      </c>
      <c r="C10" s="46" t="s">
        <v>92</v>
      </c>
      <c r="D10" s="46" t="s">
        <v>93</v>
      </c>
      <c r="E10" s="46" t="s">
        <v>85</v>
      </c>
      <c r="F10" s="14">
        <v>3</v>
      </c>
      <c r="G10" s="14">
        <v>2</v>
      </c>
      <c r="H10" s="14">
        <v>5</v>
      </c>
      <c r="I10" s="14">
        <v>3</v>
      </c>
      <c r="J10" s="14">
        <v>2</v>
      </c>
      <c r="K10" s="14">
        <v>4</v>
      </c>
      <c r="L10" s="14"/>
      <c r="M10" s="14">
        <f>SUM(F10:L10)</f>
        <v>19</v>
      </c>
    </row>
    <row r="11" spans="1:13" x14ac:dyDescent="0.3">
      <c r="A11" s="43"/>
      <c r="B11" s="43">
        <v>2</v>
      </c>
      <c r="C11" s="44" t="s">
        <v>61</v>
      </c>
      <c r="D11" s="44" t="s">
        <v>62</v>
      </c>
      <c r="E11" s="43" t="s">
        <v>66</v>
      </c>
      <c r="F11" s="43">
        <v>7</v>
      </c>
      <c r="G11" s="43">
        <v>5</v>
      </c>
      <c r="H11" s="43">
        <v>3</v>
      </c>
      <c r="I11" s="43">
        <v>3</v>
      </c>
      <c r="J11" s="43"/>
      <c r="K11" s="43">
        <v>1</v>
      </c>
      <c r="L11" s="43"/>
      <c r="M11" s="43">
        <f>SUM(F11:L11)</f>
        <v>19</v>
      </c>
    </row>
    <row r="12" spans="1:13" x14ac:dyDescent="0.3">
      <c r="A12" s="43">
        <v>6</v>
      </c>
      <c r="B12" s="43">
        <v>4</v>
      </c>
      <c r="C12" s="44" t="s">
        <v>63</v>
      </c>
      <c r="D12" s="44" t="s">
        <v>60</v>
      </c>
      <c r="E12" s="43" t="s">
        <v>66</v>
      </c>
      <c r="F12" s="43"/>
      <c r="G12" s="43">
        <v>3</v>
      </c>
      <c r="H12" s="43">
        <v>2</v>
      </c>
      <c r="I12" s="43">
        <v>3</v>
      </c>
      <c r="J12" s="43">
        <v>5</v>
      </c>
      <c r="K12" s="43">
        <v>2</v>
      </c>
      <c r="L12" s="43">
        <v>2</v>
      </c>
      <c r="M12" s="43">
        <f>SUM(F12:L12)</f>
        <v>17</v>
      </c>
    </row>
    <row r="13" spans="1:13" x14ac:dyDescent="0.3">
      <c r="A13" s="19">
        <v>7</v>
      </c>
      <c r="B13" s="19">
        <v>2</v>
      </c>
      <c r="C13" s="45" t="s">
        <v>95</v>
      </c>
      <c r="D13" s="45" t="s">
        <v>96</v>
      </c>
      <c r="E13" s="45" t="s">
        <v>94</v>
      </c>
      <c r="F13" s="19">
        <v>8</v>
      </c>
      <c r="G13" s="19">
        <v>4</v>
      </c>
      <c r="H13" s="19">
        <v>1</v>
      </c>
      <c r="I13" s="19">
        <v>1</v>
      </c>
      <c r="J13" s="19">
        <v>1</v>
      </c>
      <c r="K13" s="19"/>
      <c r="L13" s="19"/>
      <c r="M13" s="19">
        <f>SUM(F13:L13)</f>
        <v>15</v>
      </c>
    </row>
    <row r="14" spans="1:13" x14ac:dyDescent="0.3">
      <c r="A14" s="47"/>
      <c r="B14" s="47">
        <v>9</v>
      </c>
      <c r="C14" s="48" t="s">
        <v>109</v>
      </c>
      <c r="D14" s="48" t="s">
        <v>110</v>
      </c>
      <c r="E14" s="48" t="s">
        <v>103</v>
      </c>
      <c r="F14" s="47">
        <v>2</v>
      </c>
      <c r="G14" s="47">
        <v>4</v>
      </c>
      <c r="H14" s="47">
        <v>3</v>
      </c>
      <c r="I14" s="47">
        <v>2</v>
      </c>
      <c r="J14" s="47">
        <v>4</v>
      </c>
      <c r="K14" s="47"/>
      <c r="L14" s="47"/>
      <c r="M14" s="47">
        <f>SUM(F14:L14)</f>
        <v>15</v>
      </c>
    </row>
    <row r="15" spans="1:13" x14ac:dyDescent="0.3">
      <c r="A15" s="17">
        <v>8</v>
      </c>
      <c r="B15" s="17">
        <v>1</v>
      </c>
      <c r="C15" s="50" t="s">
        <v>68</v>
      </c>
      <c r="D15" s="50" t="s">
        <v>69</v>
      </c>
      <c r="E15" s="17" t="s">
        <v>67</v>
      </c>
      <c r="F15" s="17"/>
      <c r="G15" s="17">
        <v>1</v>
      </c>
      <c r="H15" s="17">
        <v>3</v>
      </c>
      <c r="I15" s="17">
        <v>1</v>
      </c>
      <c r="J15" s="17">
        <v>1</v>
      </c>
      <c r="K15" s="17">
        <v>2</v>
      </c>
      <c r="L15" s="17">
        <v>4</v>
      </c>
      <c r="M15" s="17">
        <f>SUM(F15:L15)</f>
        <v>12</v>
      </c>
    </row>
    <row r="16" spans="1:13" x14ac:dyDescent="0.3">
      <c r="A16" s="19">
        <v>9</v>
      </c>
      <c r="B16" s="19">
        <v>7</v>
      </c>
      <c r="C16" s="45" t="s">
        <v>101</v>
      </c>
      <c r="D16" s="45" t="s">
        <v>102</v>
      </c>
      <c r="E16" s="45" t="s">
        <v>94</v>
      </c>
      <c r="F16" s="19">
        <v>5</v>
      </c>
      <c r="G16" s="19">
        <v>2</v>
      </c>
      <c r="H16" s="19">
        <v>2</v>
      </c>
      <c r="I16" s="19"/>
      <c r="J16" s="19">
        <v>2</v>
      </c>
      <c r="K16" s="19"/>
      <c r="L16" s="19"/>
      <c r="M16" s="19">
        <f>SUM(F16:L16)</f>
        <v>11</v>
      </c>
    </row>
    <row r="17" spans="1:13" x14ac:dyDescent="0.3">
      <c r="A17" s="43">
        <v>10</v>
      </c>
      <c r="B17" s="43">
        <v>1</v>
      </c>
      <c r="C17" s="44" t="s">
        <v>46</v>
      </c>
      <c r="D17" s="44" t="s">
        <v>60</v>
      </c>
      <c r="E17" s="43" t="s">
        <v>66</v>
      </c>
      <c r="F17" s="43"/>
      <c r="G17" s="43">
        <v>1</v>
      </c>
      <c r="H17" s="43"/>
      <c r="I17" s="43">
        <v>2</v>
      </c>
      <c r="J17" s="43">
        <v>6</v>
      </c>
      <c r="K17" s="43">
        <v>1</v>
      </c>
      <c r="L17" s="43"/>
      <c r="M17" s="43">
        <f>SUM(F17:L17)</f>
        <v>10</v>
      </c>
    </row>
    <row r="18" spans="1:13" x14ac:dyDescent="0.3">
      <c r="A18" s="19">
        <v>11</v>
      </c>
      <c r="B18" s="19">
        <v>5</v>
      </c>
      <c r="C18" s="45" t="s">
        <v>81</v>
      </c>
      <c r="D18" s="45" t="s">
        <v>82</v>
      </c>
      <c r="E18" s="45" t="s">
        <v>78</v>
      </c>
      <c r="F18" s="19"/>
      <c r="G18" s="19"/>
      <c r="H18" s="19"/>
      <c r="I18" s="19">
        <v>5</v>
      </c>
      <c r="J18" s="19">
        <v>3</v>
      </c>
      <c r="K18" s="19"/>
      <c r="L18" s="19">
        <v>1</v>
      </c>
      <c r="M18" s="19">
        <f>SUM(F18:L18)</f>
        <v>9</v>
      </c>
    </row>
    <row r="19" spans="1:13" x14ac:dyDescent="0.3">
      <c r="A19" s="43">
        <v>12</v>
      </c>
      <c r="B19" s="43">
        <v>8</v>
      </c>
      <c r="C19" s="44" t="s">
        <v>64</v>
      </c>
      <c r="D19" s="44" t="s">
        <v>65</v>
      </c>
      <c r="E19" s="43" t="s">
        <v>66</v>
      </c>
      <c r="F19" s="43"/>
      <c r="G19" s="43">
        <v>1</v>
      </c>
      <c r="H19" s="43"/>
      <c r="I19" s="43"/>
      <c r="J19" s="43">
        <v>7</v>
      </c>
      <c r="K19" s="43"/>
      <c r="L19" s="43"/>
      <c r="M19" s="43">
        <f>SUM(F19:L19)</f>
        <v>8</v>
      </c>
    </row>
    <row r="20" spans="1:13" x14ac:dyDescent="0.3">
      <c r="A20" s="14">
        <v>13</v>
      </c>
      <c r="B20" s="14">
        <v>5</v>
      </c>
      <c r="C20" s="46" t="s">
        <v>88</v>
      </c>
      <c r="D20" s="46" t="s">
        <v>89</v>
      </c>
      <c r="E20" s="46" t="s">
        <v>85</v>
      </c>
      <c r="F20" s="14"/>
      <c r="G20" s="14">
        <v>2</v>
      </c>
      <c r="H20" s="14">
        <v>2</v>
      </c>
      <c r="I20" s="14">
        <v>1</v>
      </c>
      <c r="J20" s="14"/>
      <c r="K20" s="14"/>
      <c r="L20" s="14">
        <v>1</v>
      </c>
      <c r="M20" s="14">
        <f>SUM(F20:L20)</f>
        <v>6</v>
      </c>
    </row>
    <row r="21" spans="1:13" x14ac:dyDescent="0.3">
      <c r="A21" s="19">
        <v>14</v>
      </c>
      <c r="B21" s="19">
        <v>6</v>
      </c>
      <c r="C21" s="45" t="s">
        <v>99</v>
      </c>
      <c r="D21" s="45" t="s">
        <v>100</v>
      </c>
      <c r="E21" s="45" t="s">
        <v>94</v>
      </c>
      <c r="F21" s="19">
        <v>2</v>
      </c>
      <c r="G21" s="19">
        <v>1</v>
      </c>
      <c r="H21" s="19"/>
      <c r="I21" s="19">
        <v>1</v>
      </c>
      <c r="J21" s="19">
        <v>1</v>
      </c>
      <c r="K21" s="19"/>
      <c r="L21" s="19"/>
      <c r="M21" s="19">
        <f>SUM(F21:L21)</f>
        <v>5</v>
      </c>
    </row>
    <row r="22" spans="1:13" x14ac:dyDescent="0.3">
      <c r="A22" s="14">
        <v>15</v>
      </c>
      <c r="B22" s="14">
        <v>7</v>
      </c>
      <c r="C22" s="46" t="s">
        <v>90</v>
      </c>
      <c r="D22" s="46" t="s">
        <v>91</v>
      </c>
      <c r="E22" s="46" t="s">
        <v>85</v>
      </c>
      <c r="F22" s="14"/>
      <c r="G22" s="14">
        <v>1</v>
      </c>
      <c r="H22" s="14">
        <v>2</v>
      </c>
      <c r="I22" s="14"/>
      <c r="J22" s="14"/>
      <c r="K22" s="14"/>
      <c r="L22" s="14">
        <v>1</v>
      </c>
      <c r="M22" s="14">
        <f>SUM(F22:L22)</f>
        <v>4</v>
      </c>
    </row>
    <row r="23" spans="1:13" x14ac:dyDescent="0.3">
      <c r="A23" s="19"/>
      <c r="B23" s="19">
        <v>3</v>
      </c>
      <c r="C23" s="45" t="s">
        <v>97</v>
      </c>
      <c r="D23" s="45" t="s">
        <v>98</v>
      </c>
      <c r="E23" s="45" t="s">
        <v>94</v>
      </c>
      <c r="F23" s="19">
        <v>1</v>
      </c>
      <c r="G23" s="19">
        <v>3</v>
      </c>
      <c r="H23" s="19"/>
      <c r="I23" s="19"/>
      <c r="J23" s="19"/>
      <c r="K23" s="19"/>
      <c r="L23" s="19"/>
      <c r="M23" s="19">
        <f>SUM(F23:L23)</f>
        <v>4</v>
      </c>
    </row>
    <row r="24" spans="1:13" x14ac:dyDescent="0.3">
      <c r="A24" s="17">
        <v>16</v>
      </c>
      <c r="B24" s="17"/>
      <c r="C24" s="50" t="s">
        <v>38</v>
      </c>
      <c r="D24" s="50" t="s">
        <v>39</v>
      </c>
      <c r="E24" s="17" t="s">
        <v>67</v>
      </c>
      <c r="F24" s="17">
        <v>1</v>
      </c>
      <c r="G24" s="17"/>
      <c r="H24" s="17">
        <v>1</v>
      </c>
      <c r="I24" s="17"/>
      <c r="J24" s="17"/>
      <c r="K24" s="17"/>
      <c r="L24" s="17">
        <v>1</v>
      </c>
      <c r="M24" s="17">
        <f>SUM(F24:L24)</f>
        <v>3</v>
      </c>
    </row>
    <row r="25" spans="1:13" x14ac:dyDescent="0.3">
      <c r="A25" s="17">
        <v>17</v>
      </c>
      <c r="B25" s="17">
        <v>6</v>
      </c>
      <c r="C25" s="50" t="s">
        <v>74</v>
      </c>
      <c r="D25" s="50" t="s">
        <v>75</v>
      </c>
      <c r="E25" s="17" t="s">
        <v>67</v>
      </c>
      <c r="F25" s="17"/>
      <c r="G25" s="17"/>
      <c r="H25" s="17">
        <v>1</v>
      </c>
      <c r="I25" s="17"/>
      <c r="J25" s="17"/>
      <c r="K25" s="17"/>
      <c r="L25" s="17">
        <v>1</v>
      </c>
      <c r="M25" s="17">
        <f>SUM(F25:L25)</f>
        <v>2</v>
      </c>
    </row>
    <row r="26" spans="1:13" x14ac:dyDescent="0.3">
      <c r="A26" s="19"/>
      <c r="B26" s="19">
        <v>6</v>
      </c>
      <c r="C26" s="45" t="s">
        <v>83</v>
      </c>
      <c r="D26" s="45" t="s">
        <v>84</v>
      </c>
      <c r="E26" s="45" t="s">
        <v>78</v>
      </c>
      <c r="F26" s="19">
        <v>1</v>
      </c>
      <c r="G26" s="19"/>
      <c r="H26" s="19"/>
      <c r="I26" s="19"/>
      <c r="J26" s="19">
        <v>1</v>
      </c>
      <c r="K26" s="19"/>
      <c r="L26" s="19"/>
      <c r="M26" s="19">
        <f>SUM(F26:L26)</f>
        <v>2</v>
      </c>
    </row>
    <row r="27" spans="1:13" x14ac:dyDescent="0.3">
      <c r="A27" s="47"/>
      <c r="B27" s="47">
        <v>5</v>
      </c>
      <c r="C27" s="48" t="s">
        <v>107</v>
      </c>
      <c r="D27" s="48" t="s">
        <v>108</v>
      </c>
      <c r="E27" s="48" t="s">
        <v>103</v>
      </c>
      <c r="F27" s="47"/>
      <c r="G27" s="47">
        <v>1</v>
      </c>
      <c r="H27" s="47"/>
      <c r="I27" s="47"/>
      <c r="J27" s="47">
        <v>1</v>
      </c>
      <c r="K27" s="47"/>
      <c r="L27" s="47"/>
      <c r="M27" s="47">
        <f>SUM(F27:L27)</f>
        <v>2</v>
      </c>
    </row>
    <row r="28" spans="1:13" x14ac:dyDescent="0.3">
      <c r="A28" s="47">
        <v>18</v>
      </c>
      <c r="B28" s="47">
        <v>1</v>
      </c>
      <c r="C28" s="48" t="s">
        <v>72</v>
      </c>
      <c r="D28" s="48" t="s">
        <v>104</v>
      </c>
      <c r="E28" s="48" t="s">
        <v>103</v>
      </c>
      <c r="F28" s="47"/>
      <c r="G28" s="47"/>
      <c r="H28" s="47">
        <v>1</v>
      </c>
      <c r="I28" s="47"/>
      <c r="J28" s="47"/>
      <c r="K28" s="47"/>
      <c r="L28" s="47"/>
      <c r="M28" s="47">
        <f>SUM(F28:L28)</f>
        <v>1</v>
      </c>
    </row>
    <row r="29" spans="1:13" x14ac:dyDescent="0.3">
      <c r="A29" s="19"/>
      <c r="B29" s="19"/>
      <c r="C29" s="45" t="s">
        <v>38</v>
      </c>
      <c r="D29" s="45" t="s">
        <v>39</v>
      </c>
      <c r="E29" s="45" t="s">
        <v>94</v>
      </c>
      <c r="F29" s="19"/>
      <c r="G29" s="19"/>
      <c r="H29" s="19"/>
      <c r="I29" s="19">
        <v>1</v>
      </c>
      <c r="J29" s="19"/>
      <c r="K29" s="19"/>
      <c r="L29" s="19"/>
      <c r="M29" s="19">
        <f>SUM(F29:L29)</f>
        <v>1</v>
      </c>
    </row>
    <row r="30" spans="1:13" x14ac:dyDescent="0.3">
      <c r="A30" s="17">
        <v>19</v>
      </c>
      <c r="B30" s="17">
        <v>2</v>
      </c>
      <c r="C30" s="50" t="s">
        <v>70</v>
      </c>
      <c r="D30" s="50" t="s">
        <v>71</v>
      </c>
      <c r="E30" s="17" t="s">
        <v>67</v>
      </c>
      <c r="F30" s="17"/>
      <c r="G30" s="17"/>
      <c r="H30" s="17"/>
      <c r="I30" s="17"/>
      <c r="J30" s="17"/>
      <c r="K30" s="17"/>
      <c r="L30" s="17"/>
      <c r="M30" s="17">
        <f>SUM(F30:L30)</f>
        <v>0</v>
      </c>
    </row>
  </sheetData>
  <sortState ref="A4:M30">
    <sortCondition descending="1" ref="M4:M30"/>
    <sortCondition descending="1" ref="L4:L30"/>
    <sortCondition descending="1" ref="K4:K30"/>
    <sortCondition ref="D4:D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Men's</vt:lpstr>
      <vt:lpstr>Goals - 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陈虹宏</dc:creator>
  <cp:lastModifiedBy>Owner</cp:lastModifiedBy>
  <cp:lastPrinted>2014-01-24T22:04:17Z</cp:lastPrinted>
  <dcterms:created xsi:type="dcterms:W3CDTF">2013-07-16T01:36:46Z</dcterms:created>
  <dcterms:modified xsi:type="dcterms:W3CDTF">2022-12-24T01:40:39Z</dcterms:modified>
</cp:coreProperties>
</file>